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8376" tabRatio="530" activeTab="0"/>
  </bookViews>
  <sheets>
    <sheet name="Sheet1" sheetId="1" r:id="rId1"/>
    <sheet name="Sheet2" sheetId="2" r:id="rId2"/>
    <sheet name="Sheet3" sheetId="3" r:id="rId3"/>
  </sheets>
  <definedNames>
    <definedName name="_xlnm.Print_Area" localSheetId="0">'Sheet1'!$A$1:$S$56</definedName>
  </definedNames>
  <calcPr fullCalcOnLoad="1"/>
</workbook>
</file>

<file path=xl/sharedStrings.xml><?xml version="1.0" encoding="utf-8"?>
<sst xmlns="http://schemas.openxmlformats.org/spreadsheetml/2006/main" count="275" uniqueCount="158">
  <si>
    <t>淮北职业技术学院《 机电一体化技术 》专业教学进程安排表
（2019级高职社会招生人员）</t>
  </si>
  <si>
    <t>类别</t>
  </si>
  <si>
    <t>序号</t>
  </si>
  <si>
    <t>课程名称</t>
  </si>
  <si>
    <t>课程
编码</t>
  </si>
  <si>
    <t>课程
类型</t>
  </si>
  <si>
    <t>学分</t>
  </si>
  <si>
    <t>总学时</t>
  </si>
  <si>
    <t>学时分配</t>
  </si>
  <si>
    <t>学期、教学周、课时</t>
  </si>
  <si>
    <t>考试学期</t>
  </si>
  <si>
    <t>考查学期</t>
  </si>
  <si>
    <t>备   注</t>
  </si>
  <si>
    <t>理论</t>
  </si>
  <si>
    <t>实践</t>
  </si>
  <si>
    <t>实践学时比例</t>
  </si>
  <si>
    <t>一</t>
  </si>
  <si>
    <t>二</t>
  </si>
  <si>
    <t>三</t>
  </si>
  <si>
    <t>四</t>
  </si>
  <si>
    <t>五</t>
  </si>
  <si>
    <t>六</t>
  </si>
  <si>
    <t>20周</t>
  </si>
  <si>
    <t>公
共
基
础
课</t>
  </si>
  <si>
    <t>思想道德修养与法律基础</t>
  </si>
  <si>
    <t>0000002B</t>
  </si>
  <si>
    <t>B</t>
  </si>
  <si>
    <r>
      <t>线上</t>
    </r>
    <r>
      <rPr>
        <sz val="9"/>
        <color indexed="8"/>
        <rFont val="宋体"/>
        <family val="0"/>
      </rPr>
      <t>36</t>
    </r>
    <r>
      <rPr>
        <sz val="9"/>
        <color indexed="8"/>
        <rFont val="宋体"/>
        <family val="0"/>
      </rPr>
      <t>+线下</t>
    </r>
    <r>
      <rPr>
        <sz val="9"/>
        <color indexed="8"/>
        <rFont val="宋体"/>
        <family val="0"/>
      </rPr>
      <t>12</t>
    </r>
  </si>
  <si>
    <t>1</t>
  </si>
  <si>
    <t>线下集中授课+实践+考试</t>
  </si>
  <si>
    <t>毛泽东思想与中国特色社会主义理论体系概论</t>
  </si>
  <si>
    <t>0000004B</t>
  </si>
  <si>
    <r>
      <t>线上4</t>
    </r>
    <r>
      <rPr>
        <sz val="9"/>
        <rFont val="宋体"/>
        <family val="0"/>
      </rPr>
      <t>8</t>
    </r>
    <r>
      <rPr>
        <sz val="9"/>
        <rFont val="宋体"/>
        <family val="0"/>
      </rPr>
      <t>线下16</t>
    </r>
  </si>
  <si>
    <t>形势与政策</t>
  </si>
  <si>
    <t>0000005A</t>
  </si>
  <si>
    <t>A</t>
  </si>
  <si>
    <t>线上12+线下4</t>
  </si>
  <si>
    <r>
      <t>1,2,3,4</t>
    </r>
    <r>
      <rPr>
        <sz val="9"/>
        <color indexed="8"/>
        <rFont val="宋体"/>
        <family val="0"/>
      </rPr>
      <t>,5,6</t>
    </r>
  </si>
  <si>
    <t>线下集中授课+考查</t>
  </si>
  <si>
    <t>就业与创新创业教育</t>
  </si>
  <si>
    <t>0000010A</t>
  </si>
  <si>
    <r>
      <t>线上2</t>
    </r>
    <r>
      <rPr>
        <sz val="9"/>
        <rFont val="宋体"/>
        <family val="0"/>
      </rPr>
      <t>0+</t>
    </r>
    <r>
      <rPr>
        <sz val="9"/>
        <rFont val="宋体"/>
        <family val="0"/>
      </rPr>
      <t>线下4</t>
    </r>
  </si>
  <si>
    <r>
      <t>4</t>
    </r>
    <r>
      <rPr>
        <sz val="9"/>
        <color indexed="8"/>
        <rFont val="宋体"/>
        <family val="0"/>
      </rPr>
      <t>,5</t>
    </r>
  </si>
  <si>
    <t>体育</t>
  </si>
  <si>
    <t xml:space="preserve">0000013B </t>
  </si>
  <si>
    <r>
      <t>线上4</t>
    </r>
    <r>
      <rPr>
        <sz val="9"/>
        <rFont val="宋体"/>
        <family val="0"/>
      </rPr>
      <t>6</t>
    </r>
    <r>
      <rPr>
        <sz val="9"/>
        <rFont val="宋体"/>
        <family val="0"/>
      </rPr>
      <t>线下8</t>
    </r>
  </si>
  <si>
    <r>
      <t>2</t>
    </r>
    <r>
      <rPr>
        <sz val="9"/>
        <rFont val="宋体"/>
        <family val="0"/>
      </rPr>
      <t>,3</t>
    </r>
  </si>
  <si>
    <t>线下实践+考查</t>
  </si>
  <si>
    <t>心理健康教育</t>
  </si>
  <si>
    <t>0000003A</t>
  </si>
  <si>
    <r>
      <t>线上28</t>
    </r>
    <r>
      <rPr>
        <sz val="9"/>
        <rFont val="宋体"/>
        <family val="0"/>
      </rPr>
      <t xml:space="preserve">
+线下</t>
    </r>
    <r>
      <rPr>
        <sz val="9"/>
        <rFont val="宋体"/>
        <family val="0"/>
      </rPr>
      <t>8</t>
    </r>
  </si>
  <si>
    <t>计算机应用基础</t>
  </si>
  <si>
    <t>0000018B</t>
  </si>
  <si>
    <t>线上32
+线下32</t>
  </si>
  <si>
    <t>大学语文</t>
  </si>
  <si>
    <t>0000017A</t>
  </si>
  <si>
    <t>1/2</t>
  </si>
  <si>
    <t>社会责任教育</t>
  </si>
  <si>
    <t>0000018C</t>
  </si>
  <si>
    <t>C</t>
  </si>
  <si>
    <t>4</t>
  </si>
  <si>
    <t>不纳入课程总课时</t>
  </si>
  <si>
    <t>军事课</t>
  </si>
  <si>
    <t>0000001A</t>
  </si>
  <si>
    <t>线上+实践</t>
  </si>
  <si>
    <t>小计</t>
  </si>
  <si>
    <t>专业基础课</t>
  </si>
  <si>
    <t>机械制图与CAD</t>
  </si>
  <si>
    <t>线上40
线下40</t>
  </si>
  <si>
    <t>电工电子技术</t>
  </si>
  <si>
    <t>线上32
线下32</t>
  </si>
  <si>
    <t>2</t>
  </si>
  <si>
    <t>机械制造技术基础</t>
  </si>
  <si>
    <t>线下集中授课+实践+考查</t>
  </si>
  <si>
    <t>机械设计基础</t>
  </si>
  <si>
    <t>电机与控制技术</t>
  </si>
  <si>
    <t>线上28
线下28</t>
  </si>
  <si>
    <t>3</t>
  </si>
  <si>
    <t>传感器与检测技术</t>
  </si>
  <si>
    <t>液压与气压传动</t>
  </si>
  <si>
    <t>机电产品三维设计</t>
  </si>
  <si>
    <t>专业核心课</t>
  </si>
  <si>
    <t>电机学</t>
  </si>
  <si>
    <t>线上24
线下32</t>
  </si>
  <si>
    <t>电气与PLC控制技术</t>
  </si>
  <si>
    <t>工业机器人编程与调试</t>
  </si>
  <si>
    <t>5</t>
  </si>
  <si>
    <t>自动生产线装调与设计</t>
  </si>
  <si>
    <t>机电设备故障诊断与维修</t>
  </si>
  <si>
    <t>线上32
线下24</t>
  </si>
  <si>
    <t>智能制造系统</t>
  </si>
  <si>
    <t>单片机应用技术</t>
  </si>
  <si>
    <t>数控技术与应用</t>
  </si>
  <si>
    <t>专业选修课</t>
  </si>
  <si>
    <t>市场营销</t>
  </si>
  <si>
    <t>线上20
线下20</t>
  </si>
  <si>
    <t>公差配合与技术测量</t>
  </si>
  <si>
    <t>线上24线下16</t>
  </si>
  <si>
    <t>现代企业车间管理</t>
  </si>
  <si>
    <t>工程力学</t>
  </si>
  <si>
    <t>50%%</t>
  </si>
  <si>
    <t>线上20线下20</t>
  </si>
  <si>
    <t>公共选修课（选3）</t>
  </si>
  <si>
    <t>人文素养</t>
  </si>
  <si>
    <t>GX0001</t>
  </si>
  <si>
    <r>
      <t>线上</t>
    </r>
    <r>
      <rPr>
        <sz val="9"/>
        <rFont val="宋体"/>
        <family val="0"/>
      </rPr>
      <t>28</t>
    </r>
    <r>
      <rPr>
        <sz val="9"/>
        <rFont val="宋体"/>
        <family val="0"/>
      </rPr>
      <t xml:space="preserve">
+线下</t>
    </r>
    <r>
      <rPr>
        <sz val="9"/>
        <rFont val="宋体"/>
        <family val="0"/>
      </rPr>
      <t>8</t>
    </r>
  </si>
  <si>
    <t>大学美育</t>
  </si>
  <si>
    <t>GX0007</t>
  </si>
  <si>
    <t>语言表达能力训练</t>
  </si>
  <si>
    <t>GX0006</t>
  </si>
  <si>
    <t>体育与健康</t>
  </si>
  <si>
    <t>GX0003</t>
  </si>
  <si>
    <t>社交与礼仪</t>
  </si>
  <si>
    <t>GX0004</t>
  </si>
  <si>
    <t>沟通策略与实践</t>
  </si>
  <si>
    <t>GX0005</t>
  </si>
  <si>
    <t>大学生自我管理能力培养</t>
  </si>
  <si>
    <t>GX0002</t>
  </si>
  <si>
    <t>计算机素养</t>
  </si>
  <si>
    <t>GX0008</t>
  </si>
  <si>
    <t>实践教学</t>
  </si>
  <si>
    <t>顶岗实习</t>
  </si>
  <si>
    <r>
      <t>2</t>
    </r>
    <r>
      <rPr>
        <sz val="9"/>
        <rFont val="宋体"/>
        <family val="0"/>
      </rPr>
      <t>周</t>
    </r>
  </si>
  <si>
    <r>
      <t>3</t>
    </r>
    <r>
      <rPr>
        <sz val="9"/>
        <rFont val="宋体"/>
        <family val="0"/>
      </rPr>
      <t>周</t>
    </r>
  </si>
  <si>
    <r>
      <t>4</t>
    </r>
    <r>
      <rPr>
        <sz val="9"/>
        <rFont val="宋体"/>
        <family val="0"/>
      </rPr>
      <t>周</t>
    </r>
  </si>
  <si>
    <t>1,2,3,4,5,6</t>
  </si>
  <si>
    <t>线下由校、企教师共同指导</t>
  </si>
  <si>
    <t>毕业设计</t>
  </si>
  <si>
    <r>
      <t>6</t>
    </r>
    <r>
      <rPr>
        <sz val="9"/>
        <rFont val="宋体"/>
        <family val="0"/>
      </rPr>
      <t>周</t>
    </r>
  </si>
  <si>
    <t>6</t>
  </si>
  <si>
    <t>线下校教师指导</t>
  </si>
  <si>
    <t>合计</t>
  </si>
  <si>
    <t>开设课程总数</t>
  </si>
  <si>
    <t>考试课程数</t>
  </si>
  <si>
    <t>考查课程数</t>
  </si>
  <si>
    <t xml:space="preserve">备注：1、1,2,3表示第一，第二，第三学期均开设此门课程，1/2表示第一或第二学期开设此门课程；
      2、公共选修课由学院统一组织，包括大学生人文素养、大学生自我管理能力培养、体育与健康、大学生社交与礼仪、沟通策略与实践、语言表达能力训练、大学美育、计算机素养等类课程。第2,第3,第4学期各开设一门，每门课2学分，共计6学分
      3、军事课由《军事理论》、《军事技能》两部分组成，《军事理论》36学时，2学分；《军事技能》112学时，2学分，退役军人直接折算相应学分。
      4、形势与政策每学期8学时，开设学期一、二、三、四
      5、课程类型A为纯理论课，B为理论+实践课，C为纯实践课
  相关文件
1.根据教育部《新时代高校思想政治理论课教学工作基本要求》的通知要求，“毛泽东思想和中国特色社会主义理论体系概论”“思想道德与法律基础”“形势与政策”课程，安排理论与实践学时
2.教育部《关于加强新时代高校“形势与政策”课程建设的若干意见》教社科[2018]1号文件 
3.教育部中央军委国防动员部关于印发《普通高等学校军事课教学大纲》的通知教体艺[2019]1号
4.《全国高等职业院校体育课程教学指导纲要》
5.教育部办公厅关于印发《普通高等学校学生心理健康教育课程教学基本要求》的通知（教思政厅[2011]5号）
6.《安徽省教育厅关于深化高校教学改革加强大学生社会责任教育的意见》（皖教办[2015]47号）
7.安徽省人民政府办公厅关于深化高等学校创新创业教育改革的实施意见（皖政办秘[2015]207号）
    </t>
  </si>
  <si>
    <r>
      <t>0</t>
    </r>
    <r>
      <rPr>
        <sz val="9"/>
        <rFont val="宋体"/>
        <family val="0"/>
      </rPr>
      <t>101001</t>
    </r>
  </si>
  <si>
    <r>
      <t>0101002</t>
    </r>
  </si>
  <si>
    <r>
      <t>0101003</t>
    </r>
  </si>
  <si>
    <r>
      <t>0101004</t>
    </r>
  </si>
  <si>
    <r>
      <t>0101005</t>
    </r>
  </si>
  <si>
    <r>
      <t>0101006</t>
    </r>
  </si>
  <si>
    <r>
      <t>0101007</t>
    </r>
  </si>
  <si>
    <r>
      <t>0101008</t>
    </r>
  </si>
  <si>
    <t>0101009</t>
  </si>
  <si>
    <t>0101010</t>
  </si>
  <si>
    <t>0101011</t>
  </si>
  <si>
    <t>0101012</t>
  </si>
  <si>
    <t>0101013</t>
  </si>
  <si>
    <t>0101014</t>
  </si>
  <si>
    <t>0101015</t>
  </si>
  <si>
    <t>0101016</t>
  </si>
  <si>
    <t>0101017</t>
  </si>
  <si>
    <t>0101018</t>
  </si>
  <si>
    <t>0101019</t>
  </si>
  <si>
    <t>0101020</t>
  </si>
  <si>
    <t>0101021</t>
  </si>
  <si>
    <t>0101022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</si>
</sst>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color indexed="8"/>
      <name val="宋体"/>
      <family val="0"/>
    </font>
    <font>
      <sz val="11"/>
      <color indexed="8"/>
      <name val="宋体"/>
      <family val="0"/>
    </font>
    <font>
      <sz val="18"/>
      <color indexed="8"/>
      <name val="黑体"/>
      <family val="3"/>
    </font>
    <font>
      <sz val="9"/>
      <color indexed="8"/>
      <name val="宋体"/>
      <family val="0"/>
    </font>
    <font>
      <sz val="9"/>
      <name val="宋体"/>
      <family val="0"/>
    </font>
    <font>
      <b/>
      <sz val="9"/>
      <name val="宋体"/>
      <family val="0"/>
    </font>
    <font>
      <sz val="10"/>
      <name val="宋体"/>
      <family val="0"/>
    </font>
    <font>
      <b/>
      <sz val="9"/>
      <color indexed="8"/>
      <name val="宋体"/>
      <family val="0"/>
    </font>
    <font>
      <sz val="9"/>
      <color indexed="8"/>
      <name val="黑体"/>
      <family val="3"/>
    </font>
    <font>
      <sz val="8"/>
      <name val="宋体"/>
      <family val="0"/>
    </font>
    <font>
      <sz val="12"/>
      <name val="宋体"/>
      <family val="0"/>
    </font>
    <font>
      <sz val="6"/>
      <name val="宋体"/>
      <family val="0"/>
    </font>
    <font>
      <sz val="9"/>
      <name val="Times New Roman"/>
      <family val="1"/>
    </font>
    <font>
      <sz val="9"/>
      <color indexed="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9"/>
      <color rgb="FF000000"/>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pplyProtection="0">
      <alignment vertical="center"/>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1" borderId="5" applyNumberFormat="0" applyAlignment="0" applyProtection="0"/>
    <xf numFmtId="0" fontId="43" fillId="22"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7" fillId="29" borderId="0" applyNumberFormat="0" applyBorder="0" applyAlignment="0" applyProtection="0"/>
    <xf numFmtId="0" fontId="48" fillId="21" borderId="8" applyNumberFormat="0" applyAlignment="0" applyProtection="0"/>
    <xf numFmtId="0" fontId="49" fillId="30" borderId="5" applyNumberFormat="0" applyAlignment="0" applyProtection="0"/>
    <xf numFmtId="0" fontId="50" fillId="0" borderId="0" applyNumberFormat="0" applyFill="0" applyBorder="0" applyAlignment="0" applyProtection="0"/>
    <xf numFmtId="0" fontId="0" fillId="31" borderId="9" applyNumberFormat="0" applyFont="0" applyAlignment="0" applyProtection="0"/>
  </cellStyleXfs>
  <cellXfs count="62">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49"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4" fillId="0" borderId="12" xfId="0" applyFont="1" applyBorder="1" applyAlignment="1" applyProtection="1">
      <alignment horizontal="center" vertical="center" wrapText="1"/>
      <protection/>
    </xf>
    <xf numFmtId="0" fontId="51"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4" fillId="0" borderId="11" xfId="0" applyFont="1" applyBorder="1" applyAlignment="1" applyProtection="1">
      <alignment horizontal="left" vertical="center" shrinkToFit="1"/>
      <protection/>
    </xf>
    <xf numFmtId="0" fontId="4" fillId="0" borderId="10" xfId="0" applyFont="1" applyBorder="1" applyAlignment="1" applyProtection="1">
      <alignment horizontal="left" vertical="center" shrinkToFit="1"/>
      <protection/>
    </xf>
    <xf numFmtId="0" fontId="4" fillId="0" borderId="11"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4" fillId="0" borderId="10" xfId="0" applyFont="1" applyBorder="1" applyAlignment="1" applyProtection="1">
      <alignment horizontal="center" vertical="center" shrinkToFit="1"/>
      <protection/>
    </xf>
    <xf numFmtId="0" fontId="4" fillId="0" borderId="13" xfId="0" applyFont="1" applyFill="1" applyBorder="1" applyAlignment="1" applyProtection="1">
      <alignment horizontal="left" vertical="center" wrapText="1"/>
      <protection/>
    </xf>
    <xf numFmtId="0" fontId="0" fillId="0" borderId="10" xfId="0" applyFont="1" applyBorder="1" applyAlignment="1" applyProtection="1">
      <alignment vertical="center"/>
      <protection/>
    </xf>
    <xf numFmtId="0" fontId="7"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shrinkToFit="1"/>
      <protection/>
    </xf>
    <xf numFmtId="9" fontId="3" fillId="0" borderId="10" xfId="0" applyNumberFormat="1" applyFont="1" applyBorder="1" applyAlignment="1" applyProtection="1">
      <alignment horizontal="center" vertical="center" wrapText="1"/>
      <protection/>
    </xf>
    <xf numFmtId="9" fontId="4" fillId="0" borderId="10" xfId="0" applyNumberFormat="1" applyFont="1" applyBorder="1" applyAlignment="1" applyProtection="1">
      <alignment horizontal="center" vertical="center" wrapText="1"/>
      <protection/>
    </xf>
    <xf numFmtId="0" fontId="9" fillId="0" borderId="10" xfId="0" applyFont="1" applyBorder="1" applyAlignment="1" applyProtection="1">
      <alignment horizontal="center" vertical="center" wrapText="1" shrinkToFit="1"/>
      <protection/>
    </xf>
    <xf numFmtId="0" fontId="6" fillId="0" borderId="10" xfId="0" applyFont="1" applyBorder="1" applyAlignment="1" applyProtection="1">
      <alignment horizontal="center" vertical="center" shrinkToFit="1"/>
      <protection/>
    </xf>
    <xf numFmtId="0" fontId="10" fillId="0" borderId="0" xfId="0" applyFont="1" applyAlignment="1" applyProtection="1">
      <alignment vertical="center"/>
      <protection/>
    </xf>
    <xf numFmtId="0" fontId="4" fillId="0" borderId="10" xfId="0" applyFont="1" applyBorder="1" applyAlignment="1" applyProtection="1">
      <alignment horizontal="center" vertical="center" wrapText="1" shrinkToFit="1"/>
      <protection/>
    </xf>
    <xf numFmtId="49" fontId="6" fillId="0" borderId="10" xfId="0" applyNumberFormat="1" applyFont="1" applyBorder="1" applyAlignment="1" applyProtection="1">
      <alignment horizontal="center" vertical="center" shrinkToFit="1"/>
      <protection/>
    </xf>
    <xf numFmtId="0" fontId="11" fillId="0" borderId="10" xfId="0" applyFont="1" applyBorder="1" applyAlignment="1" applyProtection="1">
      <alignment horizontal="center" vertical="center" shrinkToFit="1"/>
      <protection/>
    </xf>
    <xf numFmtId="0" fontId="11" fillId="0" borderId="10" xfId="0" applyFont="1" applyBorder="1" applyAlignment="1" applyProtection="1">
      <alignment horizontal="center" vertical="center" wrapText="1" shrinkToFit="1"/>
      <protection/>
    </xf>
    <xf numFmtId="0" fontId="12" fillId="0" borderId="10" xfId="0" applyFont="1" applyBorder="1" applyAlignment="1" applyProtection="1">
      <alignment horizontal="center" vertical="center" shrinkToFit="1"/>
      <protection/>
    </xf>
    <xf numFmtId="9" fontId="4" fillId="0" borderId="10" xfId="0" applyNumberFormat="1" applyFont="1" applyBorder="1" applyAlignment="1" applyProtection="1">
      <alignment horizontal="center" vertical="center" shrinkToFit="1"/>
      <protection/>
    </xf>
    <xf numFmtId="0" fontId="3" fillId="0" borderId="0" xfId="0" applyFont="1" applyBorder="1" applyAlignment="1" applyProtection="1">
      <alignment horizontal="center" vertical="center" wrapText="1"/>
      <protection/>
    </xf>
    <xf numFmtId="49" fontId="3" fillId="0" borderId="10"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0" fontId="3" fillId="0" borderId="10" xfId="0" applyFont="1" applyBorder="1" applyAlignment="1" applyProtection="1">
      <alignment vertical="center" wrapText="1"/>
      <protection/>
    </xf>
    <xf numFmtId="0" fontId="3" fillId="0" borderId="10" xfId="0" applyFont="1" applyBorder="1" applyAlignment="1" applyProtection="1">
      <alignment horizontal="center" vertical="center"/>
      <protection/>
    </xf>
    <xf numFmtId="0" fontId="13" fillId="0" borderId="0"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49" fontId="4" fillId="0" borderId="10" xfId="0" applyNumberFormat="1" applyFont="1" applyBorder="1" applyAlignment="1" applyProtection="1">
      <alignment horizontal="center" vertical="center" shrinkToFit="1"/>
      <protection/>
    </xf>
    <xf numFmtId="49" fontId="5" fillId="0" borderId="10"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left" vertical="center" wrapText="1"/>
      <protection/>
    </xf>
    <xf numFmtId="49" fontId="4" fillId="0" borderId="10" xfId="0" applyNumberFormat="1" applyFont="1" applyBorder="1" applyAlignment="1" applyProtection="1">
      <alignment horizontal="left"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49" fontId="3" fillId="0" borderId="12" xfId="0" applyNumberFormat="1" applyFont="1" applyBorder="1" applyAlignment="1" applyProtection="1">
      <alignment horizontal="center" vertical="center" wrapText="1"/>
      <protection/>
    </xf>
    <xf numFmtId="49" fontId="3" fillId="0" borderId="13"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8" fillId="0" borderId="14" xfId="0" applyFont="1" applyBorder="1" applyAlignment="1" applyProtection="1">
      <alignment horizontal="left" vertical="center" wrapText="1"/>
      <protection/>
    </xf>
    <xf numFmtId="0" fontId="4"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6"/>
  <sheetViews>
    <sheetView tabSelected="1" zoomScalePageLayoutView="0" workbookViewId="0" topLeftCell="A7">
      <selection activeCell="J10" sqref="J10"/>
    </sheetView>
  </sheetViews>
  <sheetFormatPr defaultColWidth="8.75390625" defaultRowHeight="14.25"/>
  <cols>
    <col min="1" max="1" width="4.50390625" style="0" customWidth="1"/>
    <col min="2" max="2" width="4.25390625" style="0" customWidth="1"/>
    <col min="3" max="3" width="18.75390625" style="0" customWidth="1"/>
    <col min="4" max="4" width="7.75390625" style="0" customWidth="1"/>
    <col min="5" max="5" width="3.875" style="2" customWidth="1"/>
    <col min="6" max="7" width="4.50390625" style="0" customWidth="1"/>
    <col min="8" max="9" width="4.75390625" style="0" customWidth="1"/>
    <col min="10" max="10" width="3.75390625" style="0" customWidth="1"/>
    <col min="11" max="11" width="6.75390625" style="0" customWidth="1"/>
    <col min="12" max="12" width="5.75390625" style="0" customWidth="1"/>
    <col min="13" max="13" width="5.50390625" style="0" customWidth="1"/>
    <col min="14" max="14" width="6.375" style="0" customWidth="1"/>
    <col min="15" max="15" width="6.25390625" style="0" customWidth="1"/>
    <col min="16" max="16" width="5.875" style="0" customWidth="1"/>
    <col min="17" max="17" width="4.125" style="3" customWidth="1"/>
    <col min="18" max="18" width="5.50390625" style="3" customWidth="1"/>
    <col min="19" max="19" width="18.75390625" style="4" customWidth="1"/>
    <col min="20" max="32" width="9.00390625" style="1" bestFit="1" customWidth="1"/>
    <col min="33" max="16384" width="8.75390625" style="1" customWidth="1"/>
  </cols>
  <sheetData>
    <row r="1" spans="1:19" ht="64.5" customHeight="1">
      <c r="A1" s="57" t="s">
        <v>0</v>
      </c>
      <c r="B1" s="57"/>
      <c r="C1" s="57"/>
      <c r="D1" s="57"/>
      <c r="E1" s="57"/>
      <c r="F1" s="57"/>
      <c r="G1" s="57"/>
      <c r="H1" s="57"/>
      <c r="I1" s="57"/>
      <c r="J1" s="57"/>
      <c r="K1" s="57"/>
      <c r="L1" s="57"/>
      <c r="M1" s="57"/>
      <c r="N1" s="57"/>
      <c r="O1" s="57"/>
      <c r="P1" s="57"/>
      <c r="Q1" s="57"/>
      <c r="R1" s="57"/>
      <c r="S1" s="57"/>
    </row>
    <row r="2" spans="1:19" ht="22.5" customHeight="1">
      <c r="A2" s="47" t="s">
        <v>1</v>
      </c>
      <c r="B2" s="47" t="s">
        <v>2</v>
      </c>
      <c r="C2" s="47" t="s">
        <v>3</v>
      </c>
      <c r="D2" s="47" t="s">
        <v>4</v>
      </c>
      <c r="E2" s="47" t="s">
        <v>5</v>
      </c>
      <c r="F2" s="47" t="s">
        <v>6</v>
      </c>
      <c r="G2" s="47" t="s">
        <v>7</v>
      </c>
      <c r="H2" s="58" t="s">
        <v>8</v>
      </c>
      <c r="I2" s="58"/>
      <c r="J2" s="58"/>
      <c r="K2" s="58" t="s">
        <v>9</v>
      </c>
      <c r="L2" s="58"/>
      <c r="M2" s="58"/>
      <c r="N2" s="58"/>
      <c r="O2" s="58"/>
      <c r="P2" s="58"/>
      <c r="Q2" s="49" t="s">
        <v>10</v>
      </c>
      <c r="R2" s="49" t="s">
        <v>11</v>
      </c>
      <c r="S2" s="43" t="s">
        <v>12</v>
      </c>
    </row>
    <row r="3" spans="1:21" ht="13.5" customHeight="1">
      <c r="A3" s="52"/>
      <c r="B3" s="52"/>
      <c r="C3" s="52"/>
      <c r="D3" s="52"/>
      <c r="E3" s="52"/>
      <c r="F3" s="52"/>
      <c r="G3" s="52"/>
      <c r="H3" s="47" t="s">
        <v>13</v>
      </c>
      <c r="I3" s="47" t="s">
        <v>14</v>
      </c>
      <c r="J3" s="47" t="s">
        <v>15</v>
      </c>
      <c r="K3" s="47" t="s">
        <v>16</v>
      </c>
      <c r="L3" s="47" t="s">
        <v>17</v>
      </c>
      <c r="M3" s="47" t="s">
        <v>18</v>
      </c>
      <c r="N3" s="47" t="s">
        <v>19</v>
      </c>
      <c r="O3" s="47" t="s">
        <v>20</v>
      </c>
      <c r="P3" s="47" t="s">
        <v>21</v>
      </c>
      <c r="Q3" s="50"/>
      <c r="R3" s="50"/>
      <c r="S3" s="44"/>
      <c r="U3" s="32"/>
    </row>
    <row r="4" spans="1:21" ht="11.25" customHeight="1">
      <c r="A4" s="52"/>
      <c r="B4" s="52"/>
      <c r="C4" s="52"/>
      <c r="D4" s="52"/>
      <c r="E4" s="52"/>
      <c r="F4" s="52"/>
      <c r="G4" s="52"/>
      <c r="H4" s="52"/>
      <c r="I4" s="52"/>
      <c r="J4" s="52"/>
      <c r="K4" s="48"/>
      <c r="L4" s="48"/>
      <c r="M4" s="48"/>
      <c r="N4" s="48"/>
      <c r="O4" s="48"/>
      <c r="P4" s="48"/>
      <c r="Q4" s="50"/>
      <c r="R4" s="50"/>
      <c r="S4" s="44"/>
      <c r="U4" s="32"/>
    </row>
    <row r="5" spans="1:21" ht="21.75" customHeight="1">
      <c r="A5" s="48"/>
      <c r="B5" s="48"/>
      <c r="C5" s="48"/>
      <c r="D5" s="48"/>
      <c r="E5" s="48"/>
      <c r="F5" s="48"/>
      <c r="G5" s="48"/>
      <c r="H5" s="48"/>
      <c r="I5" s="48"/>
      <c r="J5" s="48"/>
      <c r="K5" s="6" t="s">
        <v>22</v>
      </c>
      <c r="L5" s="6" t="s">
        <v>22</v>
      </c>
      <c r="M5" s="6" t="s">
        <v>22</v>
      </c>
      <c r="N5" s="6" t="s">
        <v>22</v>
      </c>
      <c r="O5" s="6" t="s">
        <v>22</v>
      </c>
      <c r="P5" s="6" t="s">
        <v>22</v>
      </c>
      <c r="Q5" s="51"/>
      <c r="R5" s="51"/>
      <c r="S5" s="45"/>
      <c r="U5" s="32"/>
    </row>
    <row r="6" spans="1:22" ht="21.75" customHeight="1">
      <c r="A6" s="46" t="s">
        <v>23</v>
      </c>
      <c r="B6" s="5">
        <v>1</v>
      </c>
      <c r="C6" s="8" t="s">
        <v>24</v>
      </c>
      <c r="D6" s="8" t="s">
        <v>25</v>
      </c>
      <c r="E6" s="7" t="s">
        <v>26</v>
      </c>
      <c r="F6" s="5">
        <v>3</v>
      </c>
      <c r="G6" s="5">
        <v>48</v>
      </c>
      <c r="H6" s="5">
        <v>40</v>
      </c>
      <c r="I6" s="5">
        <v>8</v>
      </c>
      <c r="J6" s="21">
        <v>0.17</v>
      </c>
      <c r="K6" s="5" t="s">
        <v>27</v>
      </c>
      <c r="L6" s="5"/>
      <c r="M6" s="5"/>
      <c r="N6" s="5"/>
      <c r="O6" s="5"/>
      <c r="P6" s="5"/>
      <c r="Q6" s="33" t="s">
        <v>28</v>
      </c>
      <c r="R6" s="33"/>
      <c r="S6" s="33" t="s">
        <v>29</v>
      </c>
      <c r="T6" s="32"/>
      <c r="V6" s="32"/>
    </row>
    <row r="7" spans="1:21" ht="21.75" customHeight="1">
      <c r="A7" s="46"/>
      <c r="B7" s="5">
        <v>2</v>
      </c>
      <c r="C7" s="8" t="s">
        <v>30</v>
      </c>
      <c r="D7" s="8" t="s">
        <v>31</v>
      </c>
      <c r="E7" s="7" t="s">
        <v>26</v>
      </c>
      <c r="F7" s="7">
        <v>4</v>
      </c>
      <c r="G7" s="7">
        <v>64</v>
      </c>
      <c r="H7" s="7">
        <v>56</v>
      </c>
      <c r="I7" s="7">
        <v>8</v>
      </c>
      <c r="J7" s="22">
        <v>0.13</v>
      </c>
      <c r="K7" s="7"/>
      <c r="L7" s="7" t="s">
        <v>32</v>
      </c>
      <c r="M7" s="7"/>
      <c r="N7" s="7"/>
      <c r="O7" s="7"/>
      <c r="P7" s="7"/>
      <c r="Q7" s="34">
        <v>2</v>
      </c>
      <c r="R7" s="34"/>
      <c r="S7" s="33" t="s">
        <v>29</v>
      </c>
      <c r="U7" s="32"/>
    </row>
    <row r="8" spans="1:21" ht="39.75" customHeight="1">
      <c r="A8" s="46"/>
      <c r="B8" s="5">
        <v>3</v>
      </c>
      <c r="C8" s="8" t="s">
        <v>33</v>
      </c>
      <c r="D8" s="8" t="s">
        <v>34</v>
      </c>
      <c r="E8" s="7" t="s">
        <v>35</v>
      </c>
      <c r="F8" s="7">
        <v>1</v>
      </c>
      <c r="G8" s="7">
        <v>96</v>
      </c>
      <c r="H8" s="7">
        <v>96</v>
      </c>
      <c r="I8" s="7">
        <v>0</v>
      </c>
      <c r="J8" s="7"/>
      <c r="K8" s="7" t="s">
        <v>36</v>
      </c>
      <c r="L8" s="7" t="s">
        <v>36</v>
      </c>
      <c r="M8" s="7" t="s">
        <v>36</v>
      </c>
      <c r="N8" s="7" t="s">
        <v>36</v>
      </c>
      <c r="O8" s="7" t="s">
        <v>36</v>
      </c>
      <c r="P8" s="7" t="s">
        <v>36</v>
      </c>
      <c r="Q8" s="34"/>
      <c r="R8" s="35" t="s">
        <v>37</v>
      </c>
      <c r="S8" s="33" t="s">
        <v>38</v>
      </c>
      <c r="U8" s="32"/>
    </row>
    <row r="9" spans="1:21" ht="26.25" customHeight="1">
      <c r="A9" s="46"/>
      <c r="B9" s="5">
        <v>4</v>
      </c>
      <c r="C9" s="8" t="s">
        <v>39</v>
      </c>
      <c r="D9" s="8" t="s">
        <v>40</v>
      </c>
      <c r="E9" s="7" t="s">
        <v>35</v>
      </c>
      <c r="F9" s="7">
        <v>3</v>
      </c>
      <c r="G9" s="7">
        <v>48</v>
      </c>
      <c r="H9" s="7">
        <v>48</v>
      </c>
      <c r="I9" s="7">
        <v>0</v>
      </c>
      <c r="J9" s="7"/>
      <c r="K9" s="7"/>
      <c r="L9" s="7"/>
      <c r="M9" s="7"/>
      <c r="N9" s="7" t="s">
        <v>41</v>
      </c>
      <c r="O9" s="7" t="s">
        <v>41</v>
      </c>
      <c r="P9" s="7"/>
      <c r="Q9" s="34"/>
      <c r="R9" s="5" t="s">
        <v>42</v>
      </c>
      <c r="S9" s="33" t="s">
        <v>38</v>
      </c>
      <c r="U9" s="32"/>
    </row>
    <row r="10" spans="1:21" ht="21.75" customHeight="1">
      <c r="A10" s="46"/>
      <c r="B10" s="5">
        <v>5</v>
      </c>
      <c r="C10" s="8" t="s">
        <v>43</v>
      </c>
      <c r="D10" s="8" t="s">
        <v>44</v>
      </c>
      <c r="E10" s="7" t="s">
        <v>26</v>
      </c>
      <c r="F10" s="7">
        <v>7</v>
      </c>
      <c r="G10" s="7">
        <v>108</v>
      </c>
      <c r="H10" s="7">
        <v>16</v>
      </c>
      <c r="I10" s="7">
        <v>92</v>
      </c>
      <c r="J10" s="22">
        <v>0.85</v>
      </c>
      <c r="K10" s="7"/>
      <c r="L10" s="7" t="s">
        <v>45</v>
      </c>
      <c r="M10" s="7" t="s">
        <v>45</v>
      </c>
      <c r="N10" s="7"/>
      <c r="O10" s="7"/>
      <c r="P10" s="7"/>
      <c r="Q10" s="34"/>
      <c r="R10" s="34" t="s">
        <v>46</v>
      </c>
      <c r="S10" s="33" t="s">
        <v>47</v>
      </c>
      <c r="U10" s="32"/>
    </row>
    <row r="11" spans="1:21" ht="21.75" customHeight="1">
      <c r="A11" s="46"/>
      <c r="B11" s="5">
        <v>6</v>
      </c>
      <c r="C11" s="8" t="s">
        <v>48</v>
      </c>
      <c r="D11" s="8" t="s">
        <v>49</v>
      </c>
      <c r="E11" s="7" t="s">
        <v>35</v>
      </c>
      <c r="F11" s="7">
        <v>2</v>
      </c>
      <c r="G11" s="7">
        <v>36</v>
      </c>
      <c r="H11" s="7">
        <v>36</v>
      </c>
      <c r="I11" s="7">
        <v>0</v>
      </c>
      <c r="J11" s="7"/>
      <c r="K11" s="7" t="s">
        <v>50</v>
      </c>
      <c r="L11" s="7"/>
      <c r="M11" s="7"/>
      <c r="N11" s="7"/>
      <c r="O11" s="7"/>
      <c r="P11" s="7"/>
      <c r="Q11" s="34"/>
      <c r="R11" s="34">
        <v>1</v>
      </c>
      <c r="S11" s="33" t="s">
        <v>38</v>
      </c>
      <c r="U11" s="32"/>
    </row>
    <row r="12" spans="1:21" ht="21.75" customHeight="1">
      <c r="A12" s="46"/>
      <c r="B12" s="5">
        <v>7</v>
      </c>
      <c r="C12" s="8" t="s">
        <v>51</v>
      </c>
      <c r="D12" s="8" t="s">
        <v>52</v>
      </c>
      <c r="E12" s="7" t="s">
        <v>26</v>
      </c>
      <c r="F12" s="7">
        <v>4</v>
      </c>
      <c r="G12" s="7">
        <v>64</v>
      </c>
      <c r="H12" s="7">
        <v>32</v>
      </c>
      <c r="I12" s="7">
        <v>32</v>
      </c>
      <c r="J12" s="22">
        <v>0.5</v>
      </c>
      <c r="K12" s="7" t="s">
        <v>53</v>
      </c>
      <c r="L12" s="7"/>
      <c r="M12" s="7"/>
      <c r="N12" s="7"/>
      <c r="O12" s="7"/>
      <c r="P12" s="7"/>
      <c r="Q12" s="34" t="s">
        <v>28</v>
      </c>
      <c r="R12" s="34"/>
      <c r="S12" s="33" t="s">
        <v>29</v>
      </c>
      <c r="U12" s="32"/>
    </row>
    <row r="13" spans="1:21" ht="21.75" customHeight="1">
      <c r="A13" s="46"/>
      <c r="B13" s="5">
        <v>8</v>
      </c>
      <c r="C13" s="8" t="s">
        <v>54</v>
      </c>
      <c r="D13" s="8" t="s">
        <v>55</v>
      </c>
      <c r="E13" s="7" t="s">
        <v>35</v>
      </c>
      <c r="F13" s="7">
        <v>2</v>
      </c>
      <c r="G13" s="7">
        <v>36</v>
      </c>
      <c r="H13" s="7">
        <v>36</v>
      </c>
      <c r="I13" s="7">
        <v>0</v>
      </c>
      <c r="J13" s="7"/>
      <c r="K13" s="7" t="s">
        <v>50</v>
      </c>
      <c r="L13" s="7" t="s">
        <v>50</v>
      </c>
      <c r="M13" s="7"/>
      <c r="N13" s="7"/>
      <c r="O13" s="7"/>
      <c r="P13" s="7"/>
      <c r="Q13" s="34"/>
      <c r="R13" s="34" t="s">
        <v>56</v>
      </c>
      <c r="S13" s="33" t="s">
        <v>38</v>
      </c>
      <c r="U13" s="32"/>
    </row>
    <row r="14" spans="1:21" ht="21.75" customHeight="1">
      <c r="A14" s="46"/>
      <c r="B14" s="5">
        <v>9</v>
      </c>
      <c r="C14" s="8" t="s">
        <v>57</v>
      </c>
      <c r="D14" s="8" t="s">
        <v>58</v>
      </c>
      <c r="E14" s="7" t="s">
        <v>59</v>
      </c>
      <c r="F14" s="7">
        <v>4</v>
      </c>
      <c r="G14" s="7">
        <v>64</v>
      </c>
      <c r="H14" s="7">
        <v>0</v>
      </c>
      <c r="I14" s="7">
        <v>64</v>
      </c>
      <c r="J14" s="22">
        <v>1</v>
      </c>
      <c r="K14" s="7"/>
      <c r="L14" s="7"/>
      <c r="M14" s="7"/>
      <c r="N14" s="7"/>
      <c r="O14" s="7"/>
      <c r="P14" s="7"/>
      <c r="Q14" s="34"/>
      <c r="R14" s="34" t="s">
        <v>60</v>
      </c>
      <c r="S14" s="36" t="s">
        <v>61</v>
      </c>
      <c r="U14" s="32"/>
    </row>
    <row r="15" spans="1:21" ht="21.75" customHeight="1">
      <c r="A15" s="46"/>
      <c r="B15" s="5">
        <v>10</v>
      </c>
      <c r="C15" s="8" t="s">
        <v>62</v>
      </c>
      <c r="D15" s="8" t="s">
        <v>63</v>
      </c>
      <c r="E15" s="7" t="s">
        <v>26</v>
      </c>
      <c r="F15" s="7">
        <v>4</v>
      </c>
      <c r="G15" s="7">
        <v>148</v>
      </c>
      <c r="H15" s="7">
        <v>36</v>
      </c>
      <c r="I15" s="7">
        <v>112</v>
      </c>
      <c r="J15" s="22">
        <v>0.76</v>
      </c>
      <c r="K15" s="7"/>
      <c r="L15" s="7"/>
      <c r="M15" s="7"/>
      <c r="N15" s="7"/>
      <c r="O15" s="7"/>
      <c r="P15" s="7"/>
      <c r="Q15" s="34"/>
      <c r="R15" s="34" t="s">
        <v>28</v>
      </c>
      <c r="S15" s="36" t="s">
        <v>64</v>
      </c>
      <c r="U15" s="37"/>
    </row>
    <row r="16" spans="1:21" ht="21.75" customHeight="1">
      <c r="A16" s="9"/>
      <c r="B16" s="5"/>
      <c r="C16" s="10" t="s">
        <v>65</v>
      </c>
      <c r="D16" s="8"/>
      <c r="E16" s="7"/>
      <c r="F16" s="7">
        <f>SUM(F6:F15)</f>
        <v>34</v>
      </c>
      <c r="G16" s="11">
        <f>SUM(G6:G15)</f>
        <v>712</v>
      </c>
      <c r="H16" s="7">
        <f>SUM(H6:H15)</f>
        <v>396</v>
      </c>
      <c r="I16" s="7">
        <f>SUM(I6:I15)</f>
        <v>316</v>
      </c>
      <c r="J16" s="7"/>
      <c r="K16" s="7"/>
      <c r="L16" s="7"/>
      <c r="M16" s="7"/>
      <c r="N16" s="7"/>
      <c r="O16" s="7"/>
      <c r="P16" s="7"/>
      <c r="Q16" s="34"/>
      <c r="R16" s="34"/>
      <c r="S16" s="36"/>
      <c r="U16" s="37"/>
    </row>
    <row r="17" spans="1:21" ht="21.75" customHeight="1">
      <c r="A17" s="46" t="s">
        <v>66</v>
      </c>
      <c r="B17" s="7">
        <v>11</v>
      </c>
      <c r="C17" s="8" t="s">
        <v>67</v>
      </c>
      <c r="D17" s="42" t="s">
        <v>136</v>
      </c>
      <c r="E17" s="7" t="s">
        <v>26</v>
      </c>
      <c r="F17" s="7">
        <v>5</v>
      </c>
      <c r="G17" s="7">
        <v>80</v>
      </c>
      <c r="H17" s="7">
        <v>60</v>
      </c>
      <c r="I17" s="7">
        <v>20</v>
      </c>
      <c r="J17" s="22">
        <v>0.25</v>
      </c>
      <c r="K17" s="23" t="s">
        <v>68</v>
      </c>
      <c r="L17" s="24"/>
      <c r="M17" s="24"/>
      <c r="N17" s="24"/>
      <c r="O17" s="24"/>
      <c r="P17" s="24"/>
      <c r="Q17" s="27" t="s">
        <v>28</v>
      </c>
      <c r="R17" s="27"/>
      <c r="S17" s="33" t="s">
        <v>29</v>
      </c>
      <c r="U17" s="37"/>
    </row>
    <row r="18" spans="1:21" ht="21.75" customHeight="1">
      <c r="A18" s="46"/>
      <c r="B18" s="7">
        <v>12</v>
      </c>
      <c r="C18" s="12" t="s">
        <v>69</v>
      </c>
      <c r="D18" s="42" t="s">
        <v>137</v>
      </c>
      <c r="E18" s="7" t="s">
        <v>26</v>
      </c>
      <c r="F18" s="7">
        <v>4</v>
      </c>
      <c r="G18" s="7">
        <v>64</v>
      </c>
      <c r="H18" s="7">
        <v>40</v>
      </c>
      <c r="I18" s="7">
        <v>24</v>
      </c>
      <c r="J18" s="22">
        <v>0.38</v>
      </c>
      <c r="K18" s="24"/>
      <c r="L18" s="23" t="s">
        <v>70</v>
      </c>
      <c r="M18" s="24"/>
      <c r="N18" s="24"/>
      <c r="O18" s="24"/>
      <c r="P18" s="24"/>
      <c r="Q18" s="27" t="s">
        <v>71</v>
      </c>
      <c r="R18" s="27"/>
      <c r="S18" s="33" t="s">
        <v>29</v>
      </c>
      <c r="U18" s="38"/>
    </row>
    <row r="19" spans="1:21" ht="21.75" customHeight="1">
      <c r="A19" s="46"/>
      <c r="B19" s="7">
        <v>13</v>
      </c>
      <c r="C19" s="12" t="s">
        <v>72</v>
      </c>
      <c r="D19" s="42" t="s">
        <v>138</v>
      </c>
      <c r="E19" s="7" t="s">
        <v>26</v>
      </c>
      <c r="F19" s="7">
        <v>4</v>
      </c>
      <c r="G19" s="7">
        <v>64</v>
      </c>
      <c r="H19" s="7">
        <v>40</v>
      </c>
      <c r="I19" s="7">
        <v>24</v>
      </c>
      <c r="J19" s="22">
        <v>0.38</v>
      </c>
      <c r="K19" s="24"/>
      <c r="L19" s="25"/>
      <c r="M19" s="25"/>
      <c r="N19" s="23" t="s">
        <v>70</v>
      </c>
      <c r="O19" s="24"/>
      <c r="P19" s="24"/>
      <c r="Q19" s="27"/>
      <c r="R19" s="27" t="s">
        <v>60</v>
      </c>
      <c r="S19" s="33" t="s">
        <v>73</v>
      </c>
      <c r="U19" s="37"/>
    </row>
    <row r="20" spans="1:21" ht="21.75" customHeight="1">
      <c r="A20" s="46"/>
      <c r="B20" s="7">
        <v>14</v>
      </c>
      <c r="C20" s="12" t="s">
        <v>74</v>
      </c>
      <c r="D20" s="42" t="s">
        <v>139</v>
      </c>
      <c r="E20" s="7" t="s">
        <v>26</v>
      </c>
      <c r="F20" s="7">
        <v>4</v>
      </c>
      <c r="G20" s="7">
        <v>64</v>
      </c>
      <c r="H20" s="7">
        <v>40</v>
      </c>
      <c r="I20" s="7">
        <v>24</v>
      </c>
      <c r="J20" s="22">
        <v>0.38</v>
      </c>
      <c r="K20" s="24"/>
      <c r="L20" s="23" t="s">
        <v>70</v>
      </c>
      <c r="M20" s="24"/>
      <c r="N20" s="24"/>
      <c r="O20" s="24"/>
      <c r="P20" s="24"/>
      <c r="Q20" s="27" t="s">
        <v>71</v>
      </c>
      <c r="R20" s="27"/>
      <c r="S20" s="33" t="s">
        <v>29</v>
      </c>
      <c r="U20" s="37"/>
    </row>
    <row r="21" spans="1:21" ht="21.75" customHeight="1">
      <c r="A21" s="46"/>
      <c r="B21" s="7">
        <v>15</v>
      </c>
      <c r="C21" s="12" t="s">
        <v>75</v>
      </c>
      <c r="D21" s="42" t="s">
        <v>140</v>
      </c>
      <c r="E21" s="7" t="s">
        <v>26</v>
      </c>
      <c r="F21" s="7">
        <v>3.5</v>
      </c>
      <c r="G21" s="7">
        <v>56</v>
      </c>
      <c r="H21" s="7">
        <v>30</v>
      </c>
      <c r="I21" s="7">
        <v>26</v>
      </c>
      <c r="J21" s="22">
        <v>0.46</v>
      </c>
      <c r="K21" s="24"/>
      <c r="L21" s="25"/>
      <c r="M21" s="23" t="s">
        <v>76</v>
      </c>
      <c r="N21" s="25"/>
      <c r="O21" s="24"/>
      <c r="P21" s="24"/>
      <c r="Q21" s="27" t="s">
        <v>77</v>
      </c>
      <c r="R21" s="27"/>
      <c r="S21" s="33" t="s">
        <v>29</v>
      </c>
      <c r="U21" s="37"/>
    </row>
    <row r="22" spans="1:21" ht="21.75" customHeight="1">
      <c r="A22" s="46"/>
      <c r="B22" s="7">
        <v>16</v>
      </c>
      <c r="C22" s="14" t="s">
        <v>78</v>
      </c>
      <c r="D22" s="42" t="s">
        <v>141</v>
      </c>
      <c r="E22" s="7" t="s">
        <v>26</v>
      </c>
      <c r="F22" s="7">
        <v>3.5</v>
      </c>
      <c r="G22" s="7">
        <v>56</v>
      </c>
      <c r="H22" s="7">
        <v>30</v>
      </c>
      <c r="I22" s="7">
        <v>26</v>
      </c>
      <c r="J22" s="22">
        <v>0.46</v>
      </c>
      <c r="K22" s="24"/>
      <c r="L22" s="23" t="s">
        <v>76</v>
      </c>
      <c r="M22" s="24"/>
      <c r="N22" s="24"/>
      <c r="O22" s="24"/>
      <c r="P22" s="24"/>
      <c r="Q22" s="27"/>
      <c r="R22" s="27" t="s">
        <v>71</v>
      </c>
      <c r="S22" s="33" t="s">
        <v>73</v>
      </c>
      <c r="U22" s="37"/>
    </row>
    <row r="23" spans="1:21" ht="21.75" customHeight="1">
      <c r="A23" s="46"/>
      <c r="B23" s="7">
        <v>17</v>
      </c>
      <c r="C23" s="12" t="s">
        <v>79</v>
      </c>
      <c r="D23" s="42" t="s">
        <v>142</v>
      </c>
      <c r="E23" s="7" t="s">
        <v>26</v>
      </c>
      <c r="F23" s="7">
        <v>4</v>
      </c>
      <c r="G23" s="7">
        <v>64</v>
      </c>
      <c r="H23" s="7">
        <v>40</v>
      </c>
      <c r="I23" s="7">
        <v>24</v>
      </c>
      <c r="J23" s="22">
        <v>0.38</v>
      </c>
      <c r="K23" s="24"/>
      <c r="L23" s="23" t="s">
        <v>70</v>
      </c>
      <c r="M23" s="24"/>
      <c r="N23" s="24"/>
      <c r="O23" s="24"/>
      <c r="P23" s="24"/>
      <c r="Q23" s="27"/>
      <c r="R23" s="27" t="s">
        <v>71</v>
      </c>
      <c r="S23" s="33" t="s">
        <v>73</v>
      </c>
      <c r="U23" s="37"/>
    </row>
    <row r="24" spans="1:21" ht="21.75" customHeight="1">
      <c r="A24" s="46"/>
      <c r="B24" s="7">
        <v>18</v>
      </c>
      <c r="C24" s="15" t="s">
        <v>80</v>
      </c>
      <c r="D24" s="42" t="s">
        <v>143</v>
      </c>
      <c r="E24" s="7" t="s">
        <v>26</v>
      </c>
      <c r="F24" s="7">
        <v>4</v>
      </c>
      <c r="G24" s="7">
        <v>64</v>
      </c>
      <c r="H24" s="7">
        <v>40</v>
      </c>
      <c r="I24" s="7">
        <v>24</v>
      </c>
      <c r="J24" s="22">
        <v>0.38</v>
      </c>
      <c r="K24" s="26"/>
      <c r="L24" s="25"/>
      <c r="M24" s="23" t="s">
        <v>70</v>
      </c>
      <c r="N24" s="16"/>
      <c r="O24" s="23"/>
      <c r="P24" s="27"/>
      <c r="Q24" s="27"/>
      <c r="R24" s="27" t="s">
        <v>77</v>
      </c>
      <c r="S24" s="36" t="s">
        <v>73</v>
      </c>
      <c r="U24" s="38"/>
    </row>
    <row r="25" spans="1:21" ht="21.75" customHeight="1">
      <c r="A25" s="46"/>
      <c r="B25" s="7"/>
      <c r="C25" s="7" t="s">
        <v>65</v>
      </c>
      <c r="D25" s="34"/>
      <c r="E25" s="7"/>
      <c r="F25" s="16">
        <f>SUM(F17:F24)</f>
        <v>32</v>
      </c>
      <c r="G25" s="16">
        <f>SUM(G17:G24)</f>
        <v>512</v>
      </c>
      <c r="H25" s="16">
        <f>SUM(H17:H24)</f>
        <v>320</v>
      </c>
      <c r="I25" s="16">
        <f>SUM(I17:I24)</f>
        <v>192</v>
      </c>
      <c r="J25" s="16"/>
      <c r="K25" s="26"/>
      <c r="L25" s="16"/>
      <c r="M25" s="16"/>
      <c r="N25" s="16"/>
      <c r="O25" s="16"/>
      <c r="P25" s="16"/>
      <c r="Q25" s="39"/>
      <c r="R25" s="39"/>
      <c r="S25" s="36"/>
      <c r="U25" s="37"/>
    </row>
    <row r="26" spans="1:21" ht="21.75" customHeight="1">
      <c r="A26" s="46" t="s">
        <v>81</v>
      </c>
      <c r="B26" s="7">
        <v>19</v>
      </c>
      <c r="C26" s="14" t="s">
        <v>82</v>
      </c>
      <c r="D26" s="42" t="s">
        <v>144</v>
      </c>
      <c r="E26" s="7" t="s">
        <v>26</v>
      </c>
      <c r="F26" s="7">
        <v>3.5</v>
      </c>
      <c r="G26" s="7">
        <v>56</v>
      </c>
      <c r="H26" s="7">
        <v>40</v>
      </c>
      <c r="I26" s="7">
        <v>26</v>
      </c>
      <c r="J26" s="22">
        <v>0.46</v>
      </c>
      <c r="K26" s="26"/>
      <c r="L26" s="24"/>
      <c r="M26" s="23" t="s">
        <v>83</v>
      </c>
      <c r="N26" s="25"/>
      <c r="O26" s="24"/>
      <c r="P26" s="24"/>
      <c r="Q26" s="27" t="s">
        <v>77</v>
      </c>
      <c r="R26" s="27"/>
      <c r="S26" s="33" t="s">
        <v>29</v>
      </c>
      <c r="U26" s="37"/>
    </row>
    <row r="27" spans="1:21" ht="21.75" customHeight="1">
      <c r="A27" s="46"/>
      <c r="B27" s="7">
        <v>20</v>
      </c>
      <c r="C27" s="14" t="s">
        <v>84</v>
      </c>
      <c r="D27" s="42" t="s">
        <v>145</v>
      </c>
      <c r="E27" s="7" t="s">
        <v>26</v>
      </c>
      <c r="F27" s="7">
        <v>4</v>
      </c>
      <c r="G27" s="7">
        <v>64</v>
      </c>
      <c r="H27" s="7">
        <v>40</v>
      </c>
      <c r="I27" s="7">
        <v>24</v>
      </c>
      <c r="J27" s="22">
        <v>0.38</v>
      </c>
      <c r="K27" s="26"/>
      <c r="L27" s="24"/>
      <c r="M27" s="23" t="s">
        <v>70</v>
      </c>
      <c r="N27" s="24"/>
      <c r="O27" s="24"/>
      <c r="P27" s="24"/>
      <c r="Q27" s="27" t="s">
        <v>77</v>
      </c>
      <c r="R27" s="27"/>
      <c r="S27" s="33" t="s">
        <v>29</v>
      </c>
      <c r="U27" s="38"/>
    </row>
    <row r="28" spans="1:21" ht="21.75" customHeight="1">
      <c r="A28" s="46"/>
      <c r="B28" s="7">
        <v>21</v>
      </c>
      <c r="C28" s="17" t="s">
        <v>85</v>
      </c>
      <c r="D28" s="42" t="s">
        <v>146</v>
      </c>
      <c r="E28" s="7" t="s">
        <v>26</v>
      </c>
      <c r="F28" s="7">
        <v>4</v>
      </c>
      <c r="G28" s="7">
        <v>64</v>
      </c>
      <c r="H28" s="7">
        <v>40</v>
      </c>
      <c r="I28" s="7">
        <v>24</v>
      </c>
      <c r="J28" s="22">
        <v>0.38</v>
      </c>
      <c r="K28" s="26"/>
      <c r="L28" s="24"/>
      <c r="M28" s="25"/>
      <c r="N28" s="25"/>
      <c r="O28" s="23" t="s">
        <v>70</v>
      </c>
      <c r="P28" s="24"/>
      <c r="Q28" s="27" t="s">
        <v>86</v>
      </c>
      <c r="R28" s="27"/>
      <c r="S28" s="33" t="s">
        <v>29</v>
      </c>
      <c r="U28" s="38"/>
    </row>
    <row r="29" spans="1:21" ht="21.75" customHeight="1">
      <c r="A29" s="46"/>
      <c r="B29" s="7">
        <v>22</v>
      </c>
      <c r="C29" s="14" t="s">
        <v>87</v>
      </c>
      <c r="D29" s="42" t="s">
        <v>147</v>
      </c>
      <c r="E29" s="7" t="s">
        <v>26</v>
      </c>
      <c r="F29" s="7">
        <v>4</v>
      </c>
      <c r="G29" s="7">
        <v>64</v>
      </c>
      <c r="H29" s="7">
        <v>40</v>
      </c>
      <c r="I29" s="7">
        <v>24</v>
      </c>
      <c r="J29" s="22">
        <v>0.38</v>
      </c>
      <c r="K29" s="26"/>
      <c r="L29" s="24"/>
      <c r="M29" s="24"/>
      <c r="N29" s="23" t="s">
        <v>70</v>
      </c>
      <c r="O29" s="24"/>
      <c r="Q29" s="27" t="s">
        <v>60</v>
      </c>
      <c r="R29" s="27"/>
      <c r="S29" s="33" t="s">
        <v>29</v>
      </c>
      <c r="U29" s="38"/>
    </row>
    <row r="30" spans="1:21" ht="21.75" customHeight="1">
      <c r="A30" s="46"/>
      <c r="B30" s="7">
        <v>23</v>
      </c>
      <c r="C30" s="14" t="s">
        <v>88</v>
      </c>
      <c r="D30" s="42" t="s">
        <v>148</v>
      </c>
      <c r="E30" s="7" t="s">
        <v>26</v>
      </c>
      <c r="F30" s="7">
        <v>3.5</v>
      </c>
      <c r="G30" s="7">
        <v>56</v>
      </c>
      <c r="H30" s="7">
        <v>40</v>
      </c>
      <c r="I30" s="7">
        <v>16</v>
      </c>
      <c r="J30" s="22">
        <v>0.29</v>
      </c>
      <c r="K30" s="26"/>
      <c r="L30" s="24"/>
      <c r="M30" s="24"/>
      <c r="N30" s="24"/>
      <c r="O30" s="23" t="s">
        <v>89</v>
      </c>
      <c r="Q30" s="27" t="s">
        <v>86</v>
      </c>
      <c r="R30" s="27"/>
      <c r="S30" s="33" t="s">
        <v>29</v>
      </c>
      <c r="U30" s="38"/>
    </row>
    <row r="31" spans="1:21" ht="21.75" customHeight="1">
      <c r="A31" s="46"/>
      <c r="B31" s="7">
        <v>24</v>
      </c>
      <c r="C31" s="14" t="s">
        <v>90</v>
      </c>
      <c r="D31" s="42" t="s">
        <v>149</v>
      </c>
      <c r="E31" s="7" t="s">
        <v>26</v>
      </c>
      <c r="F31" s="7">
        <v>3.5</v>
      </c>
      <c r="G31" s="7">
        <v>56</v>
      </c>
      <c r="H31" s="7">
        <v>40</v>
      </c>
      <c r="I31" s="7">
        <v>16</v>
      </c>
      <c r="J31" s="22">
        <v>0.29</v>
      </c>
      <c r="K31" s="26"/>
      <c r="L31" s="24"/>
      <c r="M31" s="24"/>
      <c r="N31" s="24"/>
      <c r="O31" s="23" t="s">
        <v>89</v>
      </c>
      <c r="P31" s="24"/>
      <c r="Q31" s="27" t="s">
        <v>86</v>
      </c>
      <c r="R31" s="27"/>
      <c r="S31" s="33" t="s">
        <v>29</v>
      </c>
      <c r="U31" s="37"/>
    </row>
    <row r="32" spans="1:21" ht="21.75" customHeight="1">
      <c r="A32" s="46"/>
      <c r="B32" s="7">
        <v>25</v>
      </c>
      <c r="C32" s="15" t="s">
        <v>91</v>
      </c>
      <c r="D32" s="42" t="s">
        <v>150</v>
      </c>
      <c r="E32" s="7" t="s">
        <v>26</v>
      </c>
      <c r="F32" s="7">
        <v>4</v>
      </c>
      <c r="G32" s="7">
        <v>64</v>
      </c>
      <c r="H32" s="7">
        <v>40</v>
      </c>
      <c r="I32" s="7">
        <v>24</v>
      </c>
      <c r="J32" s="22">
        <v>0.38</v>
      </c>
      <c r="K32" s="26"/>
      <c r="L32" s="16"/>
      <c r="M32" s="16"/>
      <c r="N32" s="23" t="s">
        <v>70</v>
      </c>
      <c r="O32" s="27"/>
      <c r="P32" s="27"/>
      <c r="Q32" s="27" t="s">
        <v>60</v>
      </c>
      <c r="R32" s="27"/>
      <c r="S32" s="33" t="s">
        <v>29</v>
      </c>
      <c r="U32" s="37"/>
    </row>
    <row r="33" spans="1:19" ht="21.75" customHeight="1">
      <c r="A33" s="46"/>
      <c r="B33" s="7">
        <v>26</v>
      </c>
      <c r="C33" s="14" t="s">
        <v>92</v>
      </c>
      <c r="D33" s="42" t="s">
        <v>151</v>
      </c>
      <c r="E33" s="7" t="s">
        <v>26</v>
      </c>
      <c r="F33" s="7">
        <v>4</v>
      </c>
      <c r="G33" s="7">
        <v>64</v>
      </c>
      <c r="H33" s="7">
        <v>32</v>
      </c>
      <c r="I33" s="7">
        <v>32</v>
      </c>
      <c r="J33" s="22">
        <v>0.5</v>
      </c>
      <c r="K33" s="26"/>
      <c r="L33" s="16"/>
      <c r="M33" s="16"/>
      <c r="N33" s="23" t="s">
        <v>70</v>
      </c>
      <c r="O33" s="24"/>
      <c r="Q33" s="27"/>
      <c r="R33" s="27" t="s">
        <v>60</v>
      </c>
      <c r="S33" s="36" t="s">
        <v>73</v>
      </c>
    </row>
    <row r="34" spans="1:19" ht="21.75" customHeight="1">
      <c r="A34" s="46"/>
      <c r="B34" s="7"/>
      <c r="C34" s="7" t="s">
        <v>65</v>
      </c>
      <c r="D34" s="34"/>
      <c r="E34" s="7"/>
      <c r="F34" s="16">
        <f>SUM(F26:F33)</f>
        <v>30.5</v>
      </c>
      <c r="G34" s="16">
        <f>SUM(G26:G33)</f>
        <v>488</v>
      </c>
      <c r="H34" s="16">
        <f>SUM(H26:H33)</f>
        <v>312</v>
      </c>
      <c r="I34" s="16">
        <f>SUM(I26:I33)</f>
        <v>186</v>
      </c>
      <c r="J34" s="28"/>
      <c r="K34" s="26"/>
      <c r="L34" s="16"/>
      <c r="M34" s="16"/>
      <c r="N34" s="16"/>
      <c r="O34" s="16"/>
      <c r="P34" s="16"/>
      <c r="Q34" s="39"/>
      <c r="R34" s="39"/>
      <c r="S34" s="36"/>
    </row>
    <row r="35" spans="1:19" ht="21.75" customHeight="1">
      <c r="A35" s="46" t="s">
        <v>93</v>
      </c>
      <c r="B35" s="7">
        <v>27</v>
      </c>
      <c r="C35" s="15" t="s">
        <v>94</v>
      </c>
      <c r="D35" s="42" t="s">
        <v>152</v>
      </c>
      <c r="E35" s="7" t="s">
        <v>26</v>
      </c>
      <c r="F35" s="7">
        <v>2.5</v>
      </c>
      <c r="G35" s="7">
        <v>40</v>
      </c>
      <c r="H35" s="7">
        <v>20</v>
      </c>
      <c r="I35" s="7">
        <v>20</v>
      </c>
      <c r="J35" s="22">
        <v>0.5</v>
      </c>
      <c r="K35" s="26"/>
      <c r="L35" s="16"/>
      <c r="M35" s="16"/>
      <c r="N35" s="23" t="s">
        <v>95</v>
      </c>
      <c r="O35" s="25"/>
      <c r="Q35" s="27"/>
      <c r="R35" s="27" t="s">
        <v>60</v>
      </c>
      <c r="S35" s="36" t="s">
        <v>73</v>
      </c>
    </row>
    <row r="36" spans="1:19" ht="21.75" customHeight="1">
      <c r="A36" s="46"/>
      <c r="B36" s="7">
        <v>28</v>
      </c>
      <c r="C36" s="15" t="s">
        <v>96</v>
      </c>
      <c r="D36" s="42" t="s">
        <v>153</v>
      </c>
      <c r="E36" s="7" t="s">
        <v>26</v>
      </c>
      <c r="F36" s="7">
        <v>2.5</v>
      </c>
      <c r="G36" s="7">
        <v>40</v>
      </c>
      <c r="H36" s="7">
        <v>20</v>
      </c>
      <c r="I36" s="7">
        <v>20</v>
      </c>
      <c r="J36" s="22">
        <v>0.5</v>
      </c>
      <c r="K36" s="26"/>
      <c r="L36" s="16"/>
      <c r="M36" s="7" t="s">
        <v>97</v>
      </c>
      <c r="N36" s="16"/>
      <c r="O36" s="23"/>
      <c r="P36" s="27"/>
      <c r="Q36" s="27"/>
      <c r="R36" s="27" t="s">
        <v>77</v>
      </c>
      <c r="S36" s="36" t="s">
        <v>73</v>
      </c>
    </row>
    <row r="37" spans="1:19" ht="21.75" customHeight="1">
      <c r="A37" s="46"/>
      <c r="B37" s="7">
        <v>29</v>
      </c>
      <c r="C37" s="14" t="s">
        <v>98</v>
      </c>
      <c r="D37" s="42" t="s">
        <v>154</v>
      </c>
      <c r="E37" s="7" t="s">
        <v>26</v>
      </c>
      <c r="F37" s="7">
        <v>2.5</v>
      </c>
      <c r="G37" s="7">
        <v>40</v>
      </c>
      <c r="H37" s="7">
        <v>20</v>
      </c>
      <c r="I37" s="7">
        <v>20</v>
      </c>
      <c r="J37" s="22">
        <v>0.5</v>
      </c>
      <c r="K37" s="26"/>
      <c r="L37" s="16"/>
      <c r="M37" s="16"/>
      <c r="N37" s="16"/>
      <c r="O37" s="23" t="s">
        <v>95</v>
      </c>
      <c r="P37" s="24"/>
      <c r="Q37" s="27"/>
      <c r="R37" s="27" t="s">
        <v>86</v>
      </c>
      <c r="S37" s="36" t="s">
        <v>73</v>
      </c>
    </row>
    <row r="38" spans="1:19" ht="21.75" customHeight="1">
      <c r="A38" s="46"/>
      <c r="B38" s="7">
        <v>30</v>
      </c>
      <c r="C38" s="8" t="s">
        <v>99</v>
      </c>
      <c r="D38" s="42" t="s">
        <v>155</v>
      </c>
      <c r="E38" s="7" t="s">
        <v>35</v>
      </c>
      <c r="F38" s="7">
        <v>2.5</v>
      </c>
      <c r="G38" s="7">
        <v>40</v>
      </c>
      <c r="H38" s="7">
        <v>20</v>
      </c>
      <c r="I38" s="7">
        <v>20</v>
      </c>
      <c r="J38" s="22" t="s">
        <v>100</v>
      </c>
      <c r="K38" s="26"/>
      <c r="L38" s="7" t="s">
        <v>101</v>
      </c>
      <c r="M38" s="16"/>
      <c r="N38" s="16"/>
      <c r="O38" s="29"/>
      <c r="P38" s="16"/>
      <c r="Q38" s="39"/>
      <c r="R38" s="39" t="s">
        <v>71</v>
      </c>
      <c r="S38" s="33" t="s">
        <v>38</v>
      </c>
    </row>
    <row r="39" spans="1:19" ht="21.75" customHeight="1">
      <c r="A39" s="54" t="s">
        <v>102</v>
      </c>
      <c r="B39" s="7"/>
      <c r="C39" s="11" t="s">
        <v>65</v>
      </c>
      <c r="D39" s="41"/>
      <c r="E39" s="18"/>
      <c r="F39" s="16">
        <f>SUM(F35:F38)</f>
        <v>10</v>
      </c>
      <c r="G39" s="19">
        <f>SUM(G35:G38)</f>
        <v>160</v>
      </c>
      <c r="H39" s="16">
        <f>SUM(H35:H38)</f>
        <v>80</v>
      </c>
      <c r="I39" s="16">
        <f>SUM(I35:I38)</f>
        <v>80</v>
      </c>
      <c r="J39" s="18"/>
      <c r="K39" s="18"/>
      <c r="L39" s="18"/>
      <c r="M39" s="18"/>
      <c r="N39" s="18"/>
      <c r="O39" s="18"/>
      <c r="P39" s="18"/>
      <c r="Q39" s="18"/>
      <c r="R39" s="18"/>
      <c r="S39" s="18"/>
    </row>
    <row r="40" spans="1:19" ht="21.75" customHeight="1">
      <c r="A40" s="55"/>
      <c r="B40" s="7">
        <v>31</v>
      </c>
      <c r="C40" s="8" t="s">
        <v>103</v>
      </c>
      <c r="D40" s="41" t="s">
        <v>104</v>
      </c>
      <c r="E40" s="7" t="s">
        <v>35</v>
      </c>
      <c r="F40" s="16">
        <v>2</v>
      </c>
      <c r="G40" s="16">
        <v>36</v>
      </c>
      <c r="H40" s="16">
        <v>36</v>
      </c>
      <c r="I40" s="16">
        <v>0</v>
      </c>
      <c r="J40" s="16"/>
      <c r="K40" s="26"/>
      <c r="L40" s="7" t="s">
        <v>105</v>
      </c>
      <c r="M40" s="29"/>
      <c r="N40" s="26"/>
      <c r="O40" s="26"/>
      <c r="P40" s="16"/>
      <c r="Q40" s="39"/>
      <c r="R40" s="39" t="s">
        <v>71</v>
      </c>
      <c r="S40" s="33" t="s">
        <v>38</v>
      </c>
    </row>
    <row r="41" spans="1:19" ht="21.75" customHeight="1">
      <c r="A41" s="55"/>
      <c r="B41" s="7">
        <v>32</v>
      </c>
      <c r="C41" s="8" t="s">
        <v>106</v>
      </c>
      <c r="D41" s="41" t="s">
        <v>107</v>
      </c>
      <c r="E41" s="7" t="s">
        <v>35</v>
      </c>
      <c r="F41" s="16">
        <v>2</v>
      </c>
      <c r="G41" s="16">
        <v>36</v>
      </c>
      <c r="H41" s="16">
        <v>36</v>
      </c>
      <c r="I41" s="16">
        <v>0</v>
      </c>
      <c r="J41" s="16"/>
      <c r="K41" s="26"/>
      <c r="L41" s="16"/>
      <c r="M41" s="7" t="s">
        <v>105</v>
      </c>
      <c r="N41" s="29"/>
      <c r="O41" s="26"/>
      <c r="P41" s="16"/>
      <c r="Q41" s="39"/>
      <c r="R41" s="39" t="s">
        <v>77</v>
      </c>
      <c r="S41" s="33" t="s">
        <v>38</v>
      </c>
    </row>
    <row r="42" spans="1:19" ht="21.75" customHeight="1">
      <c r="A42" s="55"/>
      <c r="B42" s="7">
        <v>33</v>
      </c>
      <c r="C42" s="8" t="s">
        <v>108</v>
      </c>
      <c r="D42" s="41" t="s">
        <v>109</v>
      </c>
      <c r="E42" s="7" t="s">
        <v>35</v>
      </c>
      <c r="F42" s="16">
        <v>2</v>
      </c>
      <c r="G42" s="16">
        <v>36</v>
      </c>
      <c r="H42" s="16">
        <v>36</v>
      </c>
      <c r="I42" s="16">
        <v>0</v>
      </c>
      <c r="J42" s="16"/>
      <c r="K42" s="26"/>
      <c r="L42" s="16"/>
      <c r="M42" s="16"/>
      <c r="N42" s="7" t="s">
        <v>105</v>
      </c>
      <c r="O42" s="29"/>
      <c r="P42" s="16"/>
      <c r="Q42" s="39"/>
      <c r="R42" s="39" t="s">
        <v>60</v>
      </c>
      <c r="S42" s="33" t="s">
        <v>38</v>
      </c>
    </row>
    <row r="43" spans="1:19" ht="21.75" customHeight="1">
      <c r="A43" s="55"/>
      <c r="B43" s="7">
        <v>34</v>
      </c>
      <c r="C43" s="8" t="s">
        <v>110</v>
      </c>
      <c r="D43" s="41" t="s">
        <v>111</v>
      </c>
      <c r="E43" s="7"/>
      <c r="F43" s="16"/>
      <c r="G43" s="16"/>
      <c r="H43" s="16"/>
      <c r="I43" s="16"/>
      <c r="J43" s="16"/>
      <c r="K43" s="26"/>
      <c r="L43" s="16"/>
      <c r="M43" s="16"/>
      <c r="N43" s="16"/>
      <c r="O43" s="29"/>
      <c r="P43" s="16"/>
      <c r="Q43" s="39"/>
      <c r="R43" s="39"/>
      <c r="S43" s="36"/>
    </row>
    <row r="44" spans="1:19" ht="21.75" customHeight="1">
      <c r="A44" s="55"/>
      <c r="B44" s="7">
        <v>35</v>
      </c>
      <c r="C44" s="8" t="s">
        <v>112</v>
      </c>
      <c r="D44" s="41" t="s">
        <v>113</v>
      </c>
      <c r="E44" s="7"/>
      <c r="F44" s="16"/>
      <c r="G44" s="16"/>
      <c r="H44" s="16"/>
      <c r="I44" s="16"/>
      <c r="J44" s="16"/>
      <c r="K44" s="26"/>
      <c r="L44" s="16"/>
      <c r="M44" s="16"/>
      <c r="N44" s="16"/>
      <c r="O44" s="29"/>
      <c r="P44" s="16"/>
      <c r="Q44" s="39"/>
      <c r="R44" s="39"/>
      <c r="S44" s="36"/>
    </row>
    <row r="45" spans="1:19" ht="21.75" customHeight="1">
      <c r="A45" s="55"/>
      <c r="B45" s="7">
        <v>36</v>
      </c>
      <c r="C45" s="8" t="s">
        <v>114</v>
      </c>
      <c r="D45" s="41" t="s">
        <v>115</v>
      </c>
      <c r="E45" s="7"/>
      <c r="F45" s="16"/>
      <c r="G45" s="16"/>
      <c r="H45" s="16"/>
      <c r="I45" s="16"/>
      <c r="J45" s="16"/>
      <c r="K45" s="26"/>
      <c r="L45" s="16"/>
      <c r="M45" s="16"/>
      <c r="N45" s="16"/>
      <c r="O45" s="29"/>
      <c r="P45" s="16"/>
      <c r="Q45" s="39"/>
      <c r="R45" s="39"/>
      <c r="S45" s="36"/>
    </row>
    <row r="46" spans="1:19" ht="21.75" customHeight="1">
      <c r="A46" s="55"/>
      <c r="B46" s="7">
        <v>37</v>
      </c>
      <c r="C46" s="8" t="s">
        <v>116</v>
      </c>
      <c r="D46" s="41" t="s">
        <v>117</v>
      </c>
      <c r="E46" s="7"/>
      <c r="F46" s="16"/>
      <c r="G46" s="16"/>
      <c r="H46" s="16"/>
      <c r="I46" s="16"/>
      <c r="J46" s="16"/>
      <c r="K46" s="26"/>
      <c r="L46" s="16"/>
      <c r="M46" s="16"/>
      <c r="N46" s="16"/>
      <c r="O46" s="29"/>
      <c r="P46" s="16"/>
      <c r="Q46" s="39"/>
      <c r="R46" s="39"/>
      <c r="S46" s="36"/>
    </row>
    <row r="47" spans="1:19" ht="21.75" customHeight="1">
      <c r="A47" s="56"/>
      <c r="B47" s="7">
        <v>38</v>
      </c>
      <c r="C47" s="8" t="s">
        <v>118</v>
      </c>
      <c r="D47" s="41" t="s">
        <v>119</v>
      </c>
      <c r="E47" s="7"/>
      <c r="F47" s="16"/>
      <c r="G47" s="16"/>
      <c r="H47" s="16"/>
      <c r="I47" s="16"/>
      <c r="J47" s="16"/>
      <c r="K47" s="26"/>
      <c r="L47" s="16"/>
      <c r="M47" s="16"/>
      <c r="N47" s="16"/>
      <c r="O47" s="29"/>
      <c r="P47" s="16"/>
      <c r="Q47" s="39"/>
      <c r="R47" s="39"/>
      <c r="S47" s="36"/>
    </row>
    <row r="48" spans="1:19" ht="21.75" customHeight="1">
      <c r="A48" s="7"/>
      <c r="B48" s="7"/>
      <c r="C48" s="11" t="s">
        <v>65</v>
      </c>
      <c r="D48" s="41"/>
      <c r="E48" s="7"/>
      <c r="F48" s="16">
        <f>SUM(F40:F47)</f>
        <v>6</v>
      </c>
      <c r="G48" s="20">
        <f>SUM(G40:G47)</f>
        <v>108</v>
      </c>
      <c r="H48" s="16">
        <f>SUM(H40:H47)</f>
        <v>108</v>
      </c>
      <c r="I48" s="16">
        <f>SUM(I40:I47)</f>
        <v>0</v>
      </c>
      <c r="J48" s="16"/>
      <c r="K48" s="26"/>
      <c r="L48" s="16"/>
      <c r="M48" s="16"/>
      <c r="N48" s="16"/>
      <c r="O48" s="29"/>
      <c r="P48" s="16"/>
      <c r="Q48" s="39"/>
      <c r="R48" s="39"/>
      <c r="S48" s="36"/>
    </row>
    <row r="49" spans="1:19" ht="21.75" customHeight="1">
      <c r="A49" s="46" t="s">
        <v>120</v>
      </c>
      <c r="B49" s="7">
        <v>39</v>
      </c>
      <c r="C49" s="13" t="s">
        <v>121</v>
      </c>
      <c r="D49" s="42" t="s">
        <v>156</v>
      </c>
      <c r="E49" s="16" t="s">
        <v>59</v>
      </c>
      <c r="F49" s="16">
        <v>20</v>
      </c>
      <c r="G49" s="16">
        <v>480</v>
      </c>
      <c r="H49" s="16"/>
      <c r="I49" s="16">
        <v>480</v>
      </c>
      <c r="J49" s="22">
        <v>1</v>
      </c>
      <c r="K49" s="30" t="s">
        <v>122</v>
      </c>
      <c r="L49" s="30" t="s">
        <v>123</v>
      </c>
      <c r="M49" s="30" t="s">
        <v>124</v>
      </c>
      <c r="N49" s="30" t="s">
        <v>124</v>
      </c>
      <c r="O49" s="30" t="s">
        <v>124</v>
      </c>
      <c r="P49" s="30" t="s">
        <v>124</v>
      </c>
      <c r="R49" s="40" t="s">
        <v>125</v>
      </c>
      <c r="S49" s="36" t="s">
        <v>126</v>
      </c>
    </row>
    <row r="50" spans="1:19" ht="21.75" customHeight="1">
      <c r="A50" s="46"/>
      <c r="B50" s="7">
        <v>40</v>
      </c>
      <c r="C50" s="13" t="s">
        <v>127</v>
      </c>
      <c r="D50" s="42" t="s">
        <v>157</v>
      </c>
      <c r="E50" s="16" t="s">
        <v>59</v>
      </c>
      <c r="F50" s="16">
        <v>6</v>
      </c>
      <c r="G50" s="16">
        <v>144</v>
      </c>
      <c r="H50" s="16"/>
      <c r="I50" s="16">
        <v>144</v>
      </c>
      <c r="J50" s="31">
        <v>1</v>
      </c>
      <c r="K50" s="16"/>
      <c r="L50" s="20"/>
      <c r="M50" s="30"/>
      <c r="N50" s="30"/>
      <c r="O50" s="30"/>
      <c r="P50" s="30" t="s">
        <v>128</v>
      </c>
      <c r="Q50" s="30"/>
      <c r="R50" s="39" t="s">
        <v>129</v>
      </c>
      <c r="S50" s="36" t="s">
        <v>130</v>
      </c>
    </row>
    <row r="51" spans="1:19" ht="21.75" customHeight="1">
      <c r="A51" s="46"/>
      <c r="B51" s="7"/>
      <c r="C51" s="7" t="s">
        <v>65</v>
      </c>
      <c r="D51" s="34"/>
      <c r="E51" s="7"/>
      <c r="F51" s="16">
        <f>SUM(F49:F50)</f>
        <v>26</v>
      </c>
      <c r="G51" s="16">
        <f>SUM(G49:G50)</f>
        <v>624</v>
      </c>
      <c r="H51" s="16"/>
      <c r="I51" s="16">
        <f>SUM(I49:I50)</f>
        <v>624</v>
      </c>
      <c r="J51" s="16"/>
      <c r="K51" s="16"/>
      <c r="L51" s="16"/>
      <c r="M51" s="16"/>
      <c r="N51" s="16"/>
      <c r="O51" s="16"/>
      <c r="P51" s="16"/>
      <c r="Q51" s="39"/>
      <c r="R51" s="39"/>
      <c r="S51" s="46"/>
    </row>
    <row r="52" spans="1:19" ht="21.75" customHeight="1">
      <c r="A52" s="59" t="s">
        <v>131</v>
      </c>
      <c r="B52" s="60"/>
      <c r="C52" s="61"/>
      <c r="D52" s="34"/>
      <c r="E52" s="7"/>
      <c r="F52" s="16">
        <f>(F16+F25+F34+F39+F48+F51)</f>
        <v>138.5</v>
      </c>
      <c r="G52" s="16">
        <f>(G16+G25+G34+G39+G48+G51)</f>
        <v>2604</v>
      </c>
      <c r="H52" s="16">
        <f>(H16+H25+H34+H39+H48)</f>
        <v>1216</v>
      </c>
      <c r="I52" s="16">
        <f>(I16+I25+I34+I39+I48+I51)</f>
        <v>1398</v>
      </c>
      <c r="J52" s="28"/>
      <c r="K52" s="16"/>
      <c r="L52" s="16"/>
      <c r="M52" s="16"/>
      <c r="N52" s="16"/>
      <c r="O52" s="16"/>
      <c r="P52" s="16"/>
      <c r="Q52" s="39"/>
      <c r="R52" s="39"/>
      <c r="S52" s="46"/>
    </row>
    <row r="53" spans="1:19" ht="21.75" customHeight="1">
      <c r="A53" s="46" t="s">
        <v>132</v>
      </c>
      <c r="B53" s="46"/>
      <c r="C53" s="46"/>
      <c r="D53" s="34"/>
      <c r="E53" s="7"/>
      <c r="F53" s="7">
        <v>35</v>
      </c>
      <c r="G53" s="7"/>
      <c r="H53" s="7"/>
      <c r="I53" s="7"/>
      <c r="J53" s="7"/>
      <c r="K53" s="7"/>
      <c r="L53" s="7"/>
      <c r="M53" s="7"/>
      <c r="N53" s="7"/>
      <c r="O53" s="7"/>
      <c r="P53" s="7"/>
      <c r="Q53" s="34"/>
      <c r="R53" s="34"/>
      <c r="S53" s="36"/>
    </row>
    <row r="54" spans="1:19" ht="21.75" customHeight="1">
      <c r="A54" s="46" t="s">
        <v>133</v>
      </c>
      <c r="B54" s="46"/>
      <c r="C54" s="46"/>
      <c r="D54" s="34"/>
      <c r="E54" s="7"/>
      <c r="F54" s="7">
        <v>14</v>
      </c>
      <c r="G54" s="7"/>
      <c r="H54" s="7"/>
      <c r="I54" s="7"/>
      <c r="J54" s="7"/>
      <c r="K54" s="7"/>
      <c r="L54" s="7"/>
      <c r="M54" s="7"/>
      <c r="N54" s="7"/>
      <c r="O54" s="7"/>
      <c r="P54" s="7"/>
      <c r="Q54" s="34"/>
      <c r="R54" s="34"/>
      <c r="S54" s="36"/>
    </row>
    <row r="55" spans="1:19" ht="21.75" customHeight="1">
      <c r="A55" s="46" t="s">
        <v>134</v>
      </c>
      <c r="B55" s="46"/>
      <c r="C55" s="46"/>
      <c r="D55" s="34"/>
      <c r="E55" s="7"/>
      <c r="F55" s="7">
        <v>19</v>
      </c>
      <c r="G55" s="7"/>
      <c r="H55" s="7"/>
      <c r="I55" s="7"/>
      <c r="J55" s="7"/>
      <c r="K55" s="7"/>
      <c r="L55" s="7"/>
      <c r="M55" s="7"/>
      <c r="N55" s="7"/>
      <c r="O55" s="7"/>
      <c r="P55" s="7"/>
      <c r="Q55" s="34"/>
      <c r="R55" s="34"/>
      <c r="S55" s="36"/>
    </row>
    <row r="56" spans="1:19" ht="245.25" customHeight="1">
      <c r="A56" s="53" t="s">
        <v>135</v>
      </c>
      <c r="B56" s="53"/>
      <c r="C56" s="53"/>
      <c r="D56" s="53"/>
      <c r="E56" s="53"/>
      <c r="F56" s="53"/>
      <c r="G56" s="53"/>
      <c r="H56" s="53"/>
      <c r="I56" s="53"/>
      <c r="J56" s="53"/>
      <c r="K56" s="53"/>
      <c r="L56" s="53"/>
      <c r="M56" s="53"/>
      <c r="N56" s="53"/>
      <c r="O56" s="53"/>
      <c r="P56" s="53"/>
      <c r="Q56" s="53"/>
      <c r="R56" s="53"/>
      <c r="S56" s="53"/>
    </row>
  </sheetData>
  <sheetProtection/>
  <mergeCells count="34">
    <mergeCell ref="A1:S1"/>
    <mergeCell ref="H2:J2"/>
    <mergeCell ref="K2:P2"/>
    <mergeCell ref="A52:C52"/>
    <mergeCell ref="A53:C53"/>
    <mergeCell ref="A54:C54"/>
    <mergeCell ref="C2:C5"/>
    <mergeCell ref="D2:D5"/>
    <mergeCell ref="E2:E5"/>
    <mergeCell ref="F2:F5"/>
    <mergeCell ref="A55:C55"/>
    <mergeCell ref="A56:S56"/>
    <mergeCell ref="A2:A5"/>
    <mergeCell ref="A6:A15"/>
    <mergeCell ref="A17:A25"/>
    <mergeCell ref="A26:A34"/>
    <mergeCell ref="A35:A38"/>
    <mergeCell ref="A39:A47"/>
    <mergeCell ref="A49:A51"/>
    <mergeCell ref="B2:B5"/>
    <mergeCell ref="G2:G5"/>
    <mergeCell ref="H3:H5"/>
    <mergeCell ref="I3:I5"/>
    <mergeCell ref="J3:J5"/>
    <mergeCell ref="K3:K4"/>
    <mergeCell ref="L3:L4"/>
    <mergeCell ref="S2:S5"/>
    <mergeCell ref="S51:S52"/>
    <mergeCell ref="M3:M4"/>
    <mergeCell ref="N3:N4"/>
    <mergeCell ref="O3:O4"/>
    <mergeCell ref="P3:P4"/>
    <mergeCell ref="Q2:Q5"/>
    <mergeCell ref="R2:R5"/>
  </mergeCells>
  <printOptions/>
  <pageMargins left="0.75" right="0.35" top="0.59" bottom="0.39"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cols>
    <col min="1" max="16384" width="8.75390625" style="1"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cols>
    <col min="1" max="16384" width="8.753906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2020-01-17T07:11:21Z</cp:lastPrinted>
  <dcterms:created xsi:type="dcterms:W3CDTF">2018-04-22T06:15:53Z</dcterms:created>
  <dcterms:modified xsi:type="dcterms:W3CDTF">2020-02-15T12:10:29Z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